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'Лист3'!$A$1:$J$61</definedName>
  </definedNames>
  <calcPr fullCalcOnLoad="1"/>
</workbook>
</file>

<file path=xl/sharedStrings.xml><?xml version="1.0" encoding="utf-8"?>
<sst xmlns="http://schemas.openxmlformats.org/spreadsheetml/2006/main" count="219" uniqueCount="137">
  <si>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</si>
  <si>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</si>
  <si>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</si>
  <si>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</si>
  <si>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</si>
  <si>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 xml:space="preserve"> МЕРОПРИЯТИЙ ПО РЕАЛИЗАЦИИ ДОЛГОСРОЧНОЙ ЦЕЛЕВОЙ ПРОГРАММЫ</t>
  </si>
  <si>
    <t>ПЕРЕЧЕНЬ</t>
  </si>
  <si>
    <t>Итого по программе:</t>
  </si>
  <si>
    <t>2011-2013 гг</t>
  </si>
  <si>
    <t>2011-2012 гг</t>
  </si>
  <si>
    <t>2011 г</t>
  </si>
  <si>
    <t>Содержание ливневой канализации на территории города Сертолово</t>
  </si>
  <si>
    <t>Уход за газонами и зелеными насаждениями на территории города Сертолово</t>
  </si>
  <si>
    <t>Вырубка сухих и аварийных деревьев на территории города Сертолово</t>
  </si>
  <si>
    <t>1.1.</t>
  </si>
  <si>
    <t>1.2.</t>
  </si>
  <si>
    <t>2.1.</t>
  </si>
  <si>
    <t>3.1.</t>
  </si>
  <si>
    <t>3.2.</t>
  </si>
  <si>
    <t>3.3.</t>
  </si>
  <si>
    <t>3.4.</t>
  </si>
  <si>
    <t>3.5.</t>
  </si>
  <si>
    <t>4.1.</t>
  </si>
  <si>
    <t>4.2.</t>
  </si>
  <si>
    <t>5.1.</t>
  </si>
  <si>
    <t>5.2.</t>
  </si>
  <si>
    <t>5.3.</t>
  </si>
  <si>
    <t>6.1.</t>
  </si>
  <si>
    <t>6.2.</t>
  </si>
  <si>
    <t>6.3.</t>
  </si>
  <si>
    <t>7.1.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</si>
  <si>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</si>
  <si>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</si>
  <si>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</si>
  <si>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</si>
  <si>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</si>
  <si>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</si>
  <si>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Ручная уборка снега с пешеходных зон и автобусных остановок на территории города Сертолово</t>
  </si>
  <si>
    <t>Санитарная уборка территории города Сертолово в зимнее время</t>
  </si>
  <si>
    <t>Санитарная уборка территории города Сертолово в летнее время</t>
  </si>
  <si>
    <t>Вывоз разукомплектованных машин с территории города Сертолово</t>
  </si>
  <si>
    <t>Подготовка к празднику и оформление территории города Сертолово на период проведения праздника - День Победы</t>
  </si>
  <si>
    <t>Подготовка к празднику и оформление территории города Сертолово на период проведения праздника - День Города</t>
  </si>
  <si>
    <t>4.3.</t>
  </si>
  <si>
    <t>Оказание ветеринарных услуг по регулированию численности безнадзорных животных на территории города Сертолово</t>
  </si>
  <si>
    <t>3.6.</t>
  </si>
  <si>
    <t xml:space="preserve">"Благоустроенный город Сертолово" </t>
  </si>
  <si>
    <t>Всего  (тыс.руб.)</t>
  </si>
  <si>
    <t>на 2011-2013 годы"</t>
  </si>
  <si>
    <r>
      <t xml:space="preserve">Задача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</si>
  <si>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</si>
  <si>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</si>
  <si>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 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</si>
  <si>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Ручная уборка снега с 35895 м² пешеходных зон и автобусных остановок на территории города Сертолово обеспечит безопасность движения пешеходов</t>
  </si>
  <si>
    <t xml:space="preserve"> Бюджет МО Сертолово</t>
  </si>
  <si>
    <t>Итого по задаче 1:</t>
  </si>
  <si>
    <t>Итого по задаче 2:</t>
  </si>
  <si>
    <t>Итого по задаче 3:</t>
  </si>
  <si>
    <t>Итого по задаче 4:</t>
  </si>
  <si>
    <t>Итого по задаче 5:</t>
  </si>
  <si>
    <t>Итого по задаче 6:</t>
  </si>
  <si>
    <t>Итого по задаче 7:</t>
  </si>
  <si>
    <r>
      <t xml:space="preserve">Задача 2. </t>
    </r>
    <r>
      <rPr>
        <sz val="10"/>
        <rFont val="Times New Roman"/>
        <family val="1"/>
      </rPr>
      <t xml:space="preserve"> Обеспечение безопасности дорожного движения на территории города Сертолово     </t>
    </r>
  </si>
  <si>
    <t>Ежегодный завоз 500 м³ земли для устройства клумб и газонов на дворовых территориях города Сертолово улучшит внешний вид города</t>
  </si>
  <si>
    <t>Ежегодная вырубка 364 м³ сухих и аварийных деревьев на территории города Сертолово улучшит внешний вид города</t>
  </si>
  <si>
    <t xml:space="preserve">Ежегодное комплексное содержание 1538,5 м² асфальтобетонного покрытия дорог, проездов на территории города Сертолово  обеспечит безопасность дорожного движения       </t>
  </si>
  <si>
    <r>
      <t xml:space="preserve"> 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</t>
    </r>
  </si>
  <si>
    <t>2.2.</t>
  </si>
  <si>
    <t xml:space="preserve">Ремонт и восстановление информационных дорожных указателей местонахождения улиц на территории города Сертолово
</t>
  </si>
  <si>
    <t>Разработка генеральной схемы санитарной очистки территории МО Сертолово</t>
  </si>
  <si>
    <t>2011 г.</t>
  </si>
  <si>
    <t>5.8.</t>
  </si>
  <si>
    <t>Ежегодная подготовка территории площадью1500 м², развешивание флагов на период проведения праздника -200 шт.  обеспечит праздничный вид города</t>
  </si>
  <si>
    <t>Поставка и установка дорожных знаков  "искусственные неровности" на территории города Сертолово</t>
  </si>
  <si>
    <t>Разработка 1 генеральной схемы санитарной очистки территории МО Сертолово обеспечит улучшение санитарного и экологического состояния территории города Сертолово</t>
  </si>
  <si>
    <t>1.3.</t>
  </si>
  <si>
    <t>Установка 14  дорожных знаков  "искусственные неровности" на территории города Сертолово обеспечит безопасность дорожного движения</t>
  </si>
  <si>
    <t xml:space="preserve">                                                          Подготовка к празднику и оформление территории города Сертолово на период проведения праздника - Новый год                                                                                                </t>
  </si>
  <si>
    <t>Ежегодный ремонт 12 искусственных дорожных неровностей (ИДН) обеспечит безопасность дорожного движения</t>
  </si>
  <si>
    <t>Санитарная уборка   территории в зимнее время на территории города Сертолово обеспечит санитарную и экологическую безопасность</t>
  </si>
  <si>
    <t>Санитарная уборка   территории в летнее время на территории города Сертолово обеспечит санитарную и экологическую безопасность</t>
  </si>
  <si>
    <t>Поставка и установка декоративного ограждения вокруг детских площадок и газонов на дворовых территориях города Сертолово</t>
  </si>
  <si>
    <t>Уход за дорожными, информационными знаками и  въездным знаком "Ленинградская область" на территории города Сертолово</t>
  </si>
  <si>
    <t>Ежегодное проведение месячника с жителями города Сертолово по благоустройству и улучшению санитарного состояния территории города Сертолово с вывозом 324 м³ мусора обеспечит санитарную и экологическую безопасность на территории города Сертолово</t>
  </si>
  <si>
    <t>Ежегодный вывоз разукомплектованных машин с территории города Сертолово в объеме 58,6 т обеспечит санитарную и экологическую безопасность на территории города Сертолово</t>
  </si>
  <si>
    <t>Ремонт декоративного ограждения вокруг детских площадок и газонов на дворовых территориях города Сертолово</t>
  </si>
  <si>
    <t>Ежегодный уход за дорожными, информационными знаками  и  въездным знаком "Ленинградская область" на территории города Сертолово  обеспечит безопасность дорожного движения</t>
  </si>
  <si>
    <t>Механизированная уборка автомобильных дорог, проездов в зимнее время на территории города Сертолово</t>
  </si>
  <si>
    <t>Механизированная уборка автомобильных дорог, проездов в летнее время на территории города Сертолово</t>
  </si>
  <si>
    <t>Комплексное содержание асфальтобетонного покрытияавтомобильных  дорог, проездов на территории города Сертолово</t>
  </si>
  <si>
    <t>Механизированная уборка автомобильных  дорог, проездов в зимнее время  на территории города Сертолово улучшит санитарное состояние дорог и обеспечит безопасность дорожного движения</t>
  </si>
  <si>
    <t>Механизированная уборка  автомобильных дорог, проездов в летнее время на территории города Сертолово  улучшит санитарное состояние дорог и обеспечит безопасность дорожного движения</t>
  </si>
  <si>
    <t>7.2.</t>
  </si>
  <si>
    <t xml:space="preserve">Ремонт элементов автомобильных дорог на территории города Сертолово:                                                                                    </t>
  </si>
  <si>
    <t>Ежегодное содержание 892,6 м/п ливневой канализации на территории города Сертолово обеспечит санитарное и экологическое состояние города Сертолово</t>
  </si>
  <si>
    <t>Устройство детских площадок с установкой игрового и иного оборудования на дворовых территориях города Сертолово</t>
  </si>
  <si>
    <t xml:space="preserve">Поставка и установка дорожных знаков согласно "Проекта организации дорожного движения в городе Сертолово Всеволожского района Ленинградской области" </t>
  </si>
  <si>
    <t>Ежегодное нанесение 150 м ² дорожной разметки в соответствии с "Проектом организации дорожного движения в городе Сертолово Всеволожского района Ленинградской области"обеспечит безопасность дорожного движения</t>
  </si>
  <si>
    <t>7.2.1.</t>
  </si>
  <si>
    <t xml:space="preserve">ремонт (восстановление) дорожной разметки  </t>
  </si>
  <si>
    <t>ремонт (восстановление) искусственных дорожных неровностей (ИДН)</t>
  </si>
  <si>
    <t>Ремонт и покраска малых архитектурных форм и ограждений на территории города Сертолово</t>
  </si>
  <si>
    <r>
      <t>Ремонт и покраска в 2011 г. -4554,7 м², в 2012-2013 гг. по 5094,7м</t>
    </r>
    <r>
      <rPr>
        <sz val="9"/>
        <rFont val="Arial Cyr"/>
        <family val="0"/>
      </rPr>
      <t>²</t>
    </r>
    <r>
      <rPr>
        <sz val="9"/>
        <rFont val="Times New Roman"/>
        <family val="1"/>
      </rPr>
      <t xml:space="preserve">  малых архитектурных форм и ограждений  на территории города Сертолово обеспечит санитарную и экологическую безопасность на территории города Сертолово</t>
    </r>
  </si>
  <si>
    <t>Ежегодная ликвидация  2800 м³  несанкционированных свалок на территории МО Сертолово обеспечит санитарную и экологическую безопасность</t>
  </si>
  <si>
    <r>
      <t xml:space="preserve">Задача 7. </t>
    </r>
    <r>
      <rPr>
        <sz val="10"/>
        <rFont val="Times New Roman"/>
        <family val="1"/>
      </rPr>
      <t xml:space="preserve"> Организация ремонта асфальтобетонных покрытий автомобильных дорог, проездов и элементов автомобильных дорог на территории города Сертолово</t>
    </r>
  </si>
  <si>
    <t>Всего, в т.ч. по источникам</t>
  </si>
  <si>
    <t>Очистка территории города Сертолово после схода снежного покрова.</t>
  </si>
  <si>
    <t>Санитарная очистка мест складирования случайного мусора на территории города Сертолово</t>
  </si>
  <si>
    <t>Завоз земли для устройства клумб и газонов в жилой зоне  города Сертолово</t>
  </si>
  <si>
    <t>отдел ЖКХ  администрации МО Сертолово, Сертоловское МУ "Оказание услуг "Развитие"</t>
  </si>
  <si>
    <t>Областной бюджет Ленинградской области</t>
  </si>
  <si>
    <t>Ремонт асфальтобетонных покрытий автомобильных дорог и проездов на территории города Сертолово</t>
  </si>
  <si>
    <t>2012 г</t>
  </si>
  <si>
    <t>Установка 184 дорожных знаков в соответствии с "Проектом организации дорожного движения в городе Сертолово Всеволожского района Ленинградской области"обеспечит безопасность дорожного движения</t>
  </si>
  <si>
    <t>Установка  1110 м/п декоративного ограждения вокруг детских площадок и газонов на дворовых территориях города Сертолово для обустройства места отдыха детей</t>
  </si>
  <si>
    <t xml:space="preserve">Ремонт и восстановление в 2011 г - 2 ед., в 2013 - 1 ед. информационных дорожных указателей местонахождения улиц на территории города Сертолово обеспечит безопасность дорожного движения
</t>
  </si>
  <si>
    <t>2011, 2013 гг</t>
  </si>
  <si>
    <t>2.3.</t>
  </si>
  <si>
    <t>7.2.2.</t>
  </si>
  <si>
    <t>2011-2013 г</t>
  </si>
  <si>
    <t>1.4.</t>
  </si>
  <si>
    <t>Замена детского игрового оборудования и иного оборудования на детских площадках на дворовых территориях города Сертолово</t>
  </si>
  <si>
    <t>2013 г</t>
  </si>
  <si>
    <t>Устройство 5 детских площадок на территории города Сертолово способствует  физическому развитию детей</t>
  </si>
  <si>
    <t xml:space="preserve">Замена устаревшего детского игрового оборудования на 2 детских площадках обеспечивает безопасность отдыха детей на детских площадках на территории города Сертолово </t>
  </si>
  <si>
    <t xml:space="preserve">Ежегодное приведение территории мест захоронения воинов павших за Отечество в надлежащее состояние: в 2011-2012 г. площадью 2108, в 2013 г -  площадью 7473 м², развешивание флагов на период проведения праздника 200 шт. обеспечит праздничный вид города </t>
  </si>
  <si>
    <r>
      <t>Ремонт асфальтобетонных покрытий улично-дорожной сети на территории города Сертолово  в 2011 году площадью  6232,8 м², в 2012 году 16944  м</t>
    </r>
    <r>
      <rPr>
        <sz val="9"/>
        <rFont val="Calibri"/>
        <family val="2"/>
      </rPr>
      <t>²,</t>
    </r>
    <r>
      <rPr>
        <sz val="6.75"/>
        <rFont val="Times New Roman"/>
        <family val="1"/>
      </rPr>
      <t xml:space="preserve"> </t>
    </r>
    <r>
      <rPr>
        <sz val="9"/>
        <rFont val="Times New Roman"/>
        <family val="1"/>
      </rPr>
      <t xml:space="preserve">  в 2013 году 588 м </t>
    </r>
    <r>
      <rPr>
        <sz val="9"/>
        <rFont val="Calibri"/>
        <family val="2"/>
      </rPr>
      <t>²</t>
    </r>
    <r>
      <rPr>
        <sz val="9"/>
        <rFont val="Times New Roman"/>
        <family val="1"/>
      </rPr>
      <t xml:space="preserve"> обеспечит безопасность дорожного движения</t>
    </r>
  </si>
  <si>
    <t>Ежегодный уход за 42652 м² газонов  и зеленых насаждений на территории города Сертолово улучшит внешний вид города</t>
  </si>
  <si>
    <t>Биоотлов в 2011 г. - 170 ед., в 2012 г.- 75 ед. беспризорных животных  на территории города Сертолово обеспечит санитарную и экологическую безопасность на территории города Сертолово</t>
  </si>
  <si>
    <t>отдел ЖКХ  администрации МО Сертолово</t>
  </si>
  <si>
    <t xml:space="preserve"> Бюджет МО "Всеволожский муниципальный район"</t>
  </si>
  <si>
    <t>Ремонт  в 2011 г. - 64 м/п   и восстановление 52 м/п, в 2013 ремонт 128 м/п  декоративного ограждения вокруг детских площадок и газонов на дворовых территориях города Сертолово для обустройства места отдыха детей</t>
  </si>
  <si>
    <t xml:space="preserve">Установка  в 2011 и 2013 г. 190 гирлянд и украшение 4 ед. елок, в 2012 г. 80 гирлянд и вывешивание 560 ед. новогодних игрушек на елку обеспечит праздничный вид города </t>
  </si>
  <si>
    <t>ПРИЛОЖЕНИЕ № 1</t>
  </si>
  <si>
    <t xml:space="preserve">к Постановлению </t>
  </si>
  <si>
    <t>администрации МО Сертолово</t>
  </si>
  <si>
    <t>" 30 " ноября 2012 г. № 439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</si>
</sst>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7"/>
      <name val="Arial"/>
      <family val="2"/>
    </font>
    <font>
      <sz val="9"/>
      <name val="Calibri"/>
      <family val="2"/>
    </font>
    <font>
      <sz val="6.75"/>
      <name val="Times New Roman"/>
      <family val="1"/>
    </font>
    <font>
      <sz val="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5" fillId="0" borderId="14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80" fontId="1" fillId="0" borderId="24" xfId="0" applyNumberFormat="1" applyFont="1" applyFill="1" applyBorder="1" applyAlignment="1">
      <alignment horizontal="center" vertical="center" wrapText="1"/>
    </xf>
    <xf numFmtId="180" fontId="1" fillId="0" borderId="23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80" fontId="5" fillId="0" borderId="30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180" fontId="1" fillId="0" borderId="2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80" fontId="1" fillId="0" borderId="17" xfId="0" applyNumberFormat="1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180" fontId="5" fillId="33" borderId="41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vertical="center" wrapText="1"/>
    </xf>
    <xf numFmtId="180" fontId="5" fillId="33" borderId="43" xfId="0" applyNumberFormat="1" applyFont="1" applyFill="1" applyBorder="1" applyAlignment="1">
      <alignment horizontal="center" vertical="center"/>
    </xf>
    <xf numFmtId="180" fontId="5" fillId="33" borderId="39" xfId="0" applyNumberFormat="1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 wrapText="1"/>
    </xf>
    <xf numFmtId="183" fontId="5" fillId="33" borderId="41" xfId="0" applyNumberFormat="1" applyFont="1" applyFill="1" applyBorder="1" applyAlignment="1">
      <alignment horizontal="center" vertical="center" wrapText="1"/>
    </xf>
    <xf numFmtId="180" fontId="5" fillId="33" borderId="43" xfId="0" applyNumberFormat="1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vertical="top" wrapText="1"/>
    </xf>
    <xf numFmtId="180" fontId="5" fillId="33" borderId="39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180" fontId="1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center" wrapText="1"/>
    </xf>
    <xf numFmtId="14" fontId="1" fillId="0" borderId="2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0" fontId="5" fillId="33" borderId="44" xfId="0" applyNumberFormat="1" applyFont="1" applyFill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80" fontId="1" fillId="33" borderId="17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183" fontId="6" fillId="0" borderId="15" xfId="0" applyNumberFormat="1" applyFont="1" applyFill="1" applyBorder="1" applyAlignment="1">
      <alignment horizontal="center" vertical="top" wrapText="1"/>
    </xf>
    <xf numFmtId="180" fontId="6" fillId="0" borderId="16" xfId="0" applyNumberFormat="1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180" fontId="6" fillId="0" borderId="17" xfId="0" applyNumberFormat="1" applyFont="1" applyBorder="1" applyAlignment="1">
      <alignment horizontal="center" vertical="top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" fillId="0" borderId="3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4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0" borderId="25" xfId="0" applyBorder="1" applyAlignment="1">
      <alignment/>
    </xf>
    <xf numFmtId="0" fontId="3" fillId="0" borderId="3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0" fontId="5" fillId="0" borderId="24" xfId="0" applyNumberFormat="1" applyFont="1" applyFill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3" fillId="0" borderId="4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83" fontId="6" fillId="0" borderId="15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93" fontId="0" fillId="0" borderId="0" xfId="0" applyNumberFormat="1" applyFill="1" applyAlignment="1">
      <alignment/>
    </xf>
    <xf numFmtId="180" fontId="5" fillId="0" borderId="44" xfId="0" applyNumberFormat="1" applyFont="1" applyFill="1" applyBorder="1" applyAlignment="1">
      <alignment horizontal="center" vertical="center" wrapText="1"/>
    </xf>
    <xf numFmtId="180" fontId="1" fillId="33" borderId="24" xfId="0" applyNumberFormat="1" applyFont="1" applyFill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1" fillId="0" borderId="24" xfId="0" applyNumberFormat="1" applyFont="1" applyBorder="1" applyAlignment="1">
      <alignment horizontal="center" vertical="center"/>
    </xf>
    <xf numFmtId="180" fontId="5" fillId="33" borderId="35" xfId="0" applyNumberFormat="1" applyFont="1" applyFill="1" applyBorder="1" applyAlignment="1">
      <alignment horizontal="center" vertical="center"/>
    </xf>
    <xf numFmtId="180" fontId="5" fillId="33" borderId="4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180" fontId="5" fillId="33" borderId="23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1" fillId="33" borderId="39" xfId="0" applyNumberFormat="1" applyFont="1" applyFill="1" applyBorder="1" applyAlignment="1">
      <alignment horizontal="center" vertical="center"/>
    </xf>
    <xf numFmtId="180" fontId="7" fillId="0" borderId="14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83" fontId="5" fillId="0" borderId="14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3" fontId="0" fillId="0" borderId="0" xfId="0" applyNumberFormat="1" applyFill="1" applyAlignment="1">
      <alignment/>
    </xf>
    <xf numFmtId="0" fontId="1" fillId="0" borderId="41" xfId="0" applyFont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33" borderId="44" xfId="0" applyNumberFormat="1" applyFont="1" applyFill="1" applyBorder="1" applyAlignment="1">
      <alignment horizontal="center" vertical="center" wrapText="1"/>
    </xf>
    <xf numFmtId="2" fontId="5" fillId="33" borderId="43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0" fontId="1" fillId="33" borderId="2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381500"/>
          <a:ext cx="0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983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zoomScaleSheetLayoutView="100" workbookViewId="0" topLeftCell="A1">
      <selection activeCell="I4" sqref="I4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3.00390625" style="0" customWidth="1"/>
    <col min="6" max="6" width="8.421875" style="0" customWidth="1"/>
    <col min="7" max="7" width="12.28125" style="0" customWidth="1"/>
    <col min="8" max="8" width="8.7109375" style="0" customWidth="1"/>
    <col min="9" max="9" width="13.421875" style="0" customWidth="1"/>
    <col min="10" max="10" width="30.57421875" style="0" customWidth="1"/>
  </cols>
  <sheetData>
    <row r="1" spans="9:10" ht="15.75">
      <c r="I1" s="165" t="s">
        <v>133</v>
      </c>
      <c r="J1" s="165"/>
    </row>
    <row r="2" spans="9:10" ht="15.75">
      <c r="I2" s="165" t="s">
        <v>134</v>
      </c>
      <c r="J2" s="165"/>
    </row>
    <row r="3" spans="9:10" ht="15.75">
      <c r="I3" s="165" t="s">
        <v>135</v>
      </c>
      <c r="J3" s="165"/>
    </row>
    <row r="4" spans="9:10" ht="15.75">
      <c r="I4" s="165" t="s">
        <v>136</v>
      </c>
      <c r="J4" s="165"/>
    </row>
    <row r="6" spans="1:10" s="1" customFormat="1" ht="18.75">
      <c r="A6" s="168" t="s">
        <v>6</v>
      </c>
      <c r="B6" s="168"/>
      <c r="C6" s="168"/>
      <c r="D6" s="168"/>
      <c r="E6" s="168"/>
      <c r="F6" s="168"/>
      <c r="G6" s="168"/>
      <c r="H6" s="168"/>
      <c r="I6" s="168"/>
      <c r="J6" s="168"/>
    </row>
    <row r="7" spans="1:10" s="1" customFormat="1" ht="18.75">
      <c r="A7" s="168" t="s">
        <v>5</v>
      </c>
      <c r="B7" s="168"/>
      <c r="C7" s="168"/>
      <c r="D7" s="168"/>
      <c r="E7" s="168"/>
      <c r="F7" s="168"/>
      <c r="G7" s="168"/>
      <c r="H7" s="168"/>
      <c r="I7" s="168"/>
      <c r="J7" s="168"/>
    </row>
    <row r="8" spans="1:10" ht="18.75">
      <c r="A8" s="168" t="s">
        <v>46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9.5" thickBot="1">
      <c r="A9" s="177" t="s">
        <v>48</v>
      </c>
      <c r="B9" s="177"/>
      <c r="C9" s="177"/>
      <c r="D9" s="177"/>
      <c r="E9" s="177"/>
      <c r="F9" s="177"/>
      <c r="G9" s="177"/>
      <c r="H9" s="177"/>
      <c r="I9" s="177"/>
      <c r="J9" s="177"/>
    </row>
    <row r="10" spans="1:10" ht="36" customHeight="1">
      <c r="A10" s="203" t="s">
        <v>0</v>
      </c>
      <c r="B10" s="198" t="s">
        <v>1</v>
      </c>
      <c r="C10" s="174" t="s">
        <v>32</v>
      </c>
      <c r="D10" s="196" t="s">
        <v>31</v>
      </c>
      <c r="E10" s="175" t="s">
        <v>47</v>
      </c>
      <c r="F10" s="173" t="s">
        <v>2</v>
      </c>
      <c r="G10" s="174"/>
      <c r="H10" s="174"/>
      <c r="I10" s="178" t="s">
        <v>3</v>
      </c>
      <c r="J10" s="200" t="s">
        <v>4</v>
      </c>
    </row>
    <row r="11" spans="1:10" ht="12.75">
      <c r="A11" s="204"/>
      <c r="B11" s="199"/>
      <c r="C11" s="202"/>
      <c r="D11" s="197"/>
      <c r="E11" s="176"/>
      <c r="F11" s="3">
        <v>2011</v>
      </c>
      <c r="G11" s="92">
        <v>2012</v>
      </c>
      <c r="H11" s="2">
        <v>2013</v>
      </c>
      <c r="I11" s="179"/>
      <c r="J11" s="201"/>
    </row>
    <row r="12" spans="1:10" ht="13.5" thickBot="1">
      <c r="A12" s="17">
        <v>1</v>
      </c>
      <c r="B12" s="28">
        <v>2</v>
      </c>
      <c r="C12" s="29">
        <v>3</v>
      </c>
      <c r="D12" s="30">
        <v>4</v>
      </c>
      <c r="E12" s="31">
        <v>5</v>
      </c>
      <c r="F12" s="28">
        <v>6</v>
      </c>
      <c r="G12" s="29">
        <v>7</v>
      </c>
      <c r="H12" s="18">
        <v>8</v>
      </c>
      <c r="I12" s="18">
        <v>9</v>
      </c>
      <c r="J12" s="4">
        <v>10</v>
      </c>
    </row>
    <row r="13" spans="1:10" ht="18.75" customHeight="1">
      <c r="A13" s="169" t="s">
        <v>49</v>
      </c>
      <c r="B13" s="170"/>
      <c r="C13" s="170"/>
      <c r="D13" s="170"/>
      <c r="E13" s="171"/>
      <c r="F13" s="170"/>
      <c r="G13" s="170"/>
      <c r="H13" s="170"/>
      <c r="I13" s="170"/>
      <c r="J13" s="172"/>
    </row>
    <row r="14" spans="1:10" ht="53.25" customHeight="1">
      <c r="A14" s="39" t="s">
        <v>14</v>
      </c>
      <c r="B14" s="73" t="s">
        <v>95</v>
      </c>
      <c r="C14" s="5" t="s">
        <v>54</v>
      </c>
      <c r="D14" s="42" t="s">
        <v>8</v>
      </c>
      <c r="E14" s="160">
        <f>SUM(F14:H14)</f>
        <v>836.55</v>
      </c>
      <c r="F14" s="41">
        <v>413.8</v>
      </c>
      <c r="G14" s="163">
        <v>162.75</v>
      </c>
      <c r="H14" s="70">
        <v>260</v>
      </c>
      <c r="I14" s="135" t="s">
        <v>109</v>
      </c>
      <c r="J14" s="81" t="s">
        <v>123</v>
      </c>
    </row>
    <row r="15" spans="1:10" ht="59.25" customHeight="1">
      <c r="A15" s="84" t="s">
        <v>15</v>
      </c>
      <c r="B15" s="74" t="s">
        <v>81</v>
      </c>
      <c r="C15" s="22" t="s">
        <v>54</v>
      </c>
      <c r="D15" s="43" t="s">
        <v>8</v>
      </c>
      <c r="E15" s="40">
        <f>SUM(F15:H15)</f>
        <v>834</v>
      </c>
      <c r="F15" s="23">
        <v>405</v>
      </c>
      <c r="G15" s="164">
        <v>157</v>
      </c>
      <c r="H15" s="24">
        <v>272</v>
      </c>
      <c r="I15" s="135" t="s">
        <v>109</v>
      </c>
      <c r="J15" s="82" t="s">
        <v>114</v>
      </c>
    </row>
    <row r="16" spans="1:10" ht="72" customHeight="1">
      <c r="A16" s="27" t="s">
        <v>75</v>
      </c>
      <c r="B16" s="74" t="s">
        <v>85</v>
      </c>
      <c r="C16" s="22" t="s">
        <v>54</v>
      </c>
      <c r="D16" s="42" t="s">
        <v>116</v>
      </c>
      <c r="E16" s="40">
        <f>SUM(F16:H16)</f>
        <v>147.8</v>
      </c>
      <c r="F16" s="85">
        <v>51.8</v>
      </c>
      <c r="G16" s="91"/>
      <c r="H16" s="131">
        <v>96</v>
      </c>
      <c r="I16" s="135" t="s">
        <v>109</v>
      </c>
      <c r="J16" s="82" t="s">
        <v>131</v>
      </c>
    </row>
    <row r="17" spans="1:10" ht="59.25" customHeight="1">
      <c r="A17" s="134" t="s">
        <v>120</v>
      </c>
      <c r="B17" s="74" t="s">
        <v>121</v>
      </c>
      <c r="C17" s="22" t="s">
        <v>54</v>
      </c>
      <c r="D17" s="43" t="s">
        <v>122</v>
      </c>
      <c r="E17" s="40">
        <v>520</v>
      </c>
      <c r="F17" s="144"/>
      <c r="G17" s="142"/>
      <c r="H17" s="143">
        <v>520</v>
      </c>
      <c r="I17" s="135" t="s">
        <v>109</v>
      </c>
      <c r="J17" s="81" t="s">
        <v>124</v>
      </c>
    </row>
    <row r="18" spans="1:10" ht="21" customHeight="1" thickBot="1">
      <c r="A18" s="48"/>
      <c r="B18" s="57" t="s">
        <v>55</v>
      </c>
      <c r="C18" s="50"/>
      <c r="D18" s="51"/>
      <c r="E18" s="161">
        <f>SUM(E14:E17)</f>
        <v>2338.35</v>
      </c>
      <c r="F18" s="59">
        <f>SUM(F14:F17)</f>
        <v>870.5999999999999</v>
      </c>
      <c r="G18" s="162">
        <f>SUM(G14:G17)</f>
        <v>319.75</v>
      </c>
      <c r="H18" s="62">
        <f>SUM(H14:H17)</f>
        <v>1148</v>
      </c>
      <c r="I18" s="53"/>
      <c r="J18" s="61"/>
    </row>
    <row r="19" spans="1:10" ht="18.75" customHeight="1">
      <c r="A19" s="169" t="s">
        <v>62</v>
      </c>
      <c r="B19" s="170"/>
      <c r="C19" s="170"/>
      <c r="D19" s="170"/>
      <c r="E19" s="170"/>
      <c r="F19" s="170"/>
      <c r="G19" s="170"/>
      <c r="H19" s="170"/>
      <c r="I19" s="170"/>
      <c r="J19" s="172"/>
    </row>
    <row r="20" spans="1:10" ht="56.25" customHeight="1">
      <c r="A20" s="19" t="s">
        <v>16</v>
      </c>
      <c r="B20" s="152" t="s">
        <v>73</v>
      </c>
      <c r="C20" s="5" t="s">
        <v>54</v>
      </c>
      <c r="D20" s="42" t="s">
        <v>10</v>
      </c>
      <c r="E20" s="153">
        <v>84</v>
      </c>
      <c r="F20" s="41">
        <v>84</v>
      </c>
      <c r="G20" s="154"/>
      <c r="H20" s="70">
        <v>0</v>
      </c>
      <c r="I20" s="155" t="s">
        <v>129</v>
      </c>
      <c r="J20" s="83" t="s">
        <v>76</v>
      </c>
    </row>
    <row r="21" spans="1:10" ht="79.5" customHeight="1">
      <c r="A21" s="125" t="s">
        <v>67</v>
      </c>
      <c r="B21" s="138" t="s">
        <v>96</v>
      </c>
      <c r="C21" s="25" t="s">
        <v>54</v>
      </c>
      <c r="D21" s="123" t="s">
        <v>112</v>
      </c>
      <c r="E21" s="126">
        <v>795.8</v>
      </c>
      <c r="F21" s="127"/>
      <c r="G21" s="166">
        <v>795.8</v>
      </c>
      <c r="H21" s="128"/>
      <c r="I21" s="136" t="s">
        <v>109</v>
      </c>
      <c r="J21" s="105" t="s">
        <v>113</v>
      </c>
    </row>
    <row r="22" spans="1:10" ht="79.5" customHeight="1">
      <c r="A22" s="125" t="s">
        <v>117</v>
      </c>
      <c r="B22" s="139" t="s">
        <v>68</v>
      </c>
      <c r="C22" s="5" t="s">
        <v>54</v>
      </c>
      <c r="D22" s="42" t="s">
        <v>119</v>
      </c>
      <c r="E22" s="72">
        <f>SUM(F22:H22)</f>
        <v>125.7</v>
      </c>
      <c r="F22" s="71">
        <v>95.7</v>
      </c>
      <c r="G22" s="158"/>
      <c r="H22" s="132">
        <v>30</v>
      </c>
      <c r="I22" s="136" t="s">
        <v>109</v>
      </c>
      <c r="J22" s="83" t="s">
        <v>115</v>
      </c>
    </row>
    <row r="23" spans="1:10" ht="21" customHeight="1" thickBot="1">
      <c r="A23" s="48"/>
      <c r="B23" s="57" t="s">
        <v>56</v>
      </c>
      <c r="C23" s="50"/>
      <c r="D23" s="51"/>
      <c r="E23" s="58">
        <f>SUM(E20:E22)</f>
        <v>1005.5</v>
      </c>
      <c r="F23" s="59">
        <f>SUM(F20:F22)</f>
        <v>179.7</v>
      </c>
      <c r="G23" s="62">
        <f>SUM(G20:G22)</f>
        <v>795.8</v>
      </c>
      <c r="H23" s="62">
        <f>SUM(H20:H22)</f>
        <v>30</v>
      </c>
      <c r="I23" s="53"/>
      <c r="J23" s="60"/>
    </row>
    <row r="24" spans="1:10" ht="22.5" customHeight="1">
      <c r="A24" s="169" t="s">
        <v>50</v>
      </c>
      <c r="B24" s="170"/>
      <c r="C24" s="170"/>
      <c r="D24" s="170"/>
      <c r="E24" s="171"/>
      <c r="F24" s="170"/>
      <c r="G24" s="170"/>
      <c r="H24" s="170"/>
      <c r="I24" s="170"/>
      <c r="J24" s="172"/>
    </row>
    <row r="25" spans="1:10" ht="71.25" customHeight="1">
      <c r="A25" s="38" t="s">
        <v>17</v>
      </c>
      <c r="B25" s="75" t="s">
        <v>87</v>
      </c>
      <c r="C25" s="5" t="s">
        <v>54</v>
      </c>
      <c r="D25" s="42" t="s">
        <v>8</v>
      </c>
      <c r="E25" s="9">
        <f aca="true" t="shared" si="0" ref="E25:E30">SUM(F25:H25)</f>
        <v>42527.06</v>
      </c>
      <c r="F25" s="10">
        <v>16107.6</v>
      </c>
      <c r="G25" s="129">
        <v>12479.46</v>
      </c>
      <c r="H25" s="11">
        <v>13940</v>
      </c>
      <c r="I25" s="136" t="s">
        <v>109</v>
      </c>
      <c r="J25" s="79" t="s">
        <v>90</v>
      </c>
    </row>
    <row r="26" spans="1:10" ht="70.5" customHeight="1">
      <c r="A26" s="20" t="s">
        <v>18</v>
      </c>
      <c r="B26" s="76" t="s">
        <v>88</v>
      </c>
      <c r="C26" s="5" t="s">
        <v>54</v>
      </c>
      <c r="D26" s="42" t="s">
        <v>8</v>
      </c>
      <c r="E26" s="9">
        <f t="shared" si="0"/>
        <v>6847.01</v>
      </c>
      <c r="F26" s="10">
        <v>2106.2</v>
      </c>
      <c r="G26" s="88">
        <v>2238.41</v>
      </c>
      <c r="H26" s="12">
        <v>2502.4</v>
      </c>
      <c r="I26" s="136" t="s">
        <v>109</v>
      </c>
      <c r="J26" s="79" t="s">
        <v>91</v>
      </c>
    </row>
    <row r="27" spans="1:10" ht="61.5" customHeight="1">
      <c r="A27" s="19" t="s">
        <v>19</v>
      </c>
      <c r="B27" s="77" t="s">
        <v>37</v>
      </c>
      <c r="C27" s="5" t="s">
        <v>54</v>
      </c>
      <c r="D27" s="42" t="s">
        <v>8</v>
      </c>
      <c r="E27" s="9">
        <f t="shared" si="0"/>
        <v>12157.400000000001</v>
      </c>
      <c r="F27" s="10">
        <v>4248.5</v>
      </c>
      <c r="G27" s="88">
        <v>3773.3</v>
      </c>
      <c r="H27" s="12">
        <v>4135.6</v>
      </c>
      <c r="I27" s="136" t="s">
        <v>109</v>
      </c>
      <c r="J27" s="79" t="s">
        <v>53</v>
      </c>
    </row>
    <row r="28" spans="1:10" ht="62.25" customHeight="1">
      <c r="A28" s="19" t="s">
        <v>20</v>
      </c>
      <c r="B28" s="75" t="s">
        <v>82</v>
      </c>
      <c r="C28" s="5" t="s">
        <v>54</v>
      </c>
      <c r="D28" s="42" t="s">
        <v>8</v>
      </c>
      <c r="E28" s="9">
        <f t="shared" si="0"/>
        <v>104.03</v>
      </c>
      <c r="F28" s="10">
        <v>32</v>
      </c>
      <c r="G28" s="88">
        <v>34.03</v>
      </c>
      <c r="H28" s="11">
        <v>38</v>
      </c>
      <c r="I28" s="136" t="s">
        <v>109</v>
      </c>
      <c r="J28" s="79" t="s">
        <v>86</v>
      </c>
    </row>
    <row r="29" spans="1:10" ht="69" customHeight="1">
      <c r="A29" s="19" t="s">
        <v>21</v>
      </c>
      <c r="B29" s="77" t="s">
        <v>89</v>
      </c>
      <c r="C29" s="5" t="s">
        <v>54</v>
      </c>
      <c r="D29" s="42" t="s">
        <v>8</v>
      </c>
      <c r="E29" s="9">
        <f t="shared" si="0"/>
        <v>6501.7</v>
      </c>
      <c r="F29" s="10">
        <v>2000</v>
      </c>
      <c r="G29" s="87">
        <v>2125.5</v>
      </c>
      <c r="H29" s="12">
        <v>2376.2</v>
      </c>
      <c r="I29" s="136" t="s">
        <v>109</v>
      </c>
      <c r="J29" s="79" t="s">
        <v>65</v>
      </c>
    </row>
    <row r="30" spans="1:10" ht="63.75" customHeight="1">
      <c r="A30" s="19" t="s">
        <v>45</v>
      </c>
      <c r="B30" s="77" t="s">
        <v>11</v>
      </c>
      <c r="C30" s="5" t="s">
        <v>54</v>
      </c>
      <c r="D30" s="42" t="s">
        <v>8</v>
      </c>
      <c r="E30" s="9">
        <f t="shared" si="0"/>
        <v>1629.4</v>
      </c>
      <c r="F30" s="10">
        <v>500</v>
      </c>
      <c r="G30" s="87">
        <v>535.3</v>
      </c>
      <c r="H30" s="11">
        <v>594.1</v>
      </c>
      <c r="I30" s="136" t="s">
        <v>109</v>
      </c>
      <c r="J30" s="79" t="s">
        <v>94</v>
      </c>
    </row>
    <row r="31" spans="1:10" ht="21.75" customHeight="1" thickBot="1">
      <c r="A31" s="48"/>
      <c r="B31" s="57" t="s">
        <v>57</v>
      </c>
      <c r="C31" s="50"/>
      <c r="D31" s="51"/>
      <c r="E31" s="86">
        <f>SUM(E25:E30)</f>
        <v>69766.59999999999</v>
      </c>
      <c r="F31" s="55">
        <f>SUM(F25:F30)</f>
        <v>24994.3</v>
      </c>
      <c r="G31" s="56">
        <f>SUM(G25:G30)</f>
        <v>21185.999999999996</v>
      </c>
      <c r="H31" s="56">
        <f>SUM(H25:H30)</f>
        <v>23586.3</v>
      </c>
      <c r="I31" s="53"/>
      <c r="J31" s="54"/>
    </row>
    <row r="32" spans="1:10" ht="18.75" customHeight="1">
      <c r="A32" s="182" t="s">
        <v>51</v>
      </c>
      <c r="B32" s="171"/>
      <c r="C32" s="171"/>
      <c r="D32" s="171"/>
      <c r="E32" s="171"/>
      <c r="F32" s="171"/>
      <c r="G32" s="171"/>
      <c r="H32" s="171"/>
      <c r="I32" s="171"/>
      <c r="J32" s="183"/>
    </row>
    <row r="33" spans="1:10" ht="59.25" customHeight="1">
      <c r="A33" s="19" t="s">
        <v>22</v>
      </c>
      <c r="B33" s="75" t="s">
        <v>12</v>
      </c>
      <c r="C33" s="5" t="s">
        <v>54</v>
      </c>
      <c r="D33" s="42" t="s">
        <v>8</v>
      </c>
      <c r="E33" s="9">
        <f>SUM(F33:H33)</f>
        <v>4396.51</v>
      </c>
      <c r="F33" s="10">
        <v>1441.5</v>
      </c>
      <c r="G33" s="12">
        <v>1164.51</v>
      </c>
      <c r="H33" s="12">
        <v>1790.5</v>
      </c>
      <c r="I33" s="155" t="s">
        <v>109</v>
      </c>
      <c r="J33" s="147" t="s">
        <v>127</v>
      </c>
    </row>
    <row r="34" spans="1:10" ht="49.5" customHeight="1">
      <c r="A34" s="19" t="s">
        <v>23</v>
      </c>
      <c r="B34" s="76" t="s">
        <v>108</v>
      </c>
      <c r="C34" s="5" t="s">
        <v>54</v>
      </c>
      <c r="D34" s="42" t="s">
        <v>8</v>
      </c>
      <c r="E34" s="13">
        <f>SUM(F34:H34)</f>
        <v>1072.1399999999999</v>
      </c>
      <c r="F34" s="14">
        <v>400</v>
      </c>
      <c r="G34" s="130">
        <v>323.14</v>
      </c>
      <c r="H34" s="47">
        <v>349</v>
      </c>
      <c r="I34" s="136" t="s">
        <v>109</v>
      </c>
      <c r="J34" s="35" t="s">
        <v>63</v>
      </c>
    </row>
    <row r="35" spans="1:10" ht="48" customHeight="1">
      <c r="A35" s="21" t="s">
        <v>43</v>
      </c>
      <c r="B35" s="78" t="s">
        <v>13</v>
      </c>
      <c r="C35" s="22" t="s">
        <v>54</v>
      </c>
      <c r="D35" s="43" t="s">
        <v>8</v>
      </c>
      <c r="E35" s="32">
        <f>SUM(F35:H35)</f>
        <v>1581.45</v>
      </c>
      <c r="F35" s="33">
        <v>590</v>
      </c>
      <c r="G35" s="90">
        <v>476.65</v>
      </c>
      <c r="H35" s="34">
        <v>514.8</v>
      </c>
      <c r="I35" s="136" t="s">
        <v>109</v>
      </c>
      <c r="J35" s="35" t="s">
        <v>64</v>
      </c>
    </row>
    <row r="36" spans="1:10" ht="20.25" customHeight="1" thickBot="1">
      <c r="A36" s="48"/>
      <c r="B36" s="57" t="s">
        <v>58</v>
      </c>
      <c r="C36" s="50"/>
      <c r="D36" s="51"/>
      <c r="E36" s="52">
        <f>SUM(E33:E35)</f>
        <v>7050.099999999999</v>
      </c>
      <c r="F36" s="55">
        <f>SUM(F33:F35)</f>
        <v>2431.5</v>
      </c>
      <c r="G36" s="56">
        <f>SUM(G33:G35)</f>
        <v>1964.3000000000002</v>
      </c>
      <c r="H36" s="56">
        <f>SUM(H33:H35)</f>
        <v>2654.3</v>
      </c>
      <c r="I36" s="53"/>
      <c r="J36" s="54"/>
    </row>
    <row r="37" spans="1:10" ht="18.75" customHeight="1">
      <c r="A37" s="169" t="s">
        <v>52</v>
      </c>
      <c r="B37" s="170"/>
      <c r="C37" s="170"/>
      <c r="D37" s="170"/>
      <c r="E37" s="170"/>
      <c r="F37" s="170"/>
      <c r="G37" s="170"/>
      <c r="H37" s="170"/>
      <c r="I37" s="170"/>
      <c r="J37" s="172"/>
    </row>
    <row r="38" spans="1:10" ht="51" customHeight="1">
      <c r="A38" s="37" t="s">
        <v>24</v>
      </c>
      <c r="B38" s="77" t="s">
        <v>38</v>
      </c>
      <c r="C38" s="25" t="s">
        <v>54</v>
      </c>
      <c r="D38" s="26" t="s">
        <v>8</v>
      </c>
      <c r="E38" s="16">
        <f aca="true" t="shared" si="1" ref="E38:E43">SUM(F38:H38)</f>
        <v>2616.8999999999996</v>
      </c>
      <c r="F38" s="14">
        <v>803.8</v>
      </c>
      <c r="G38" s="89">
        <v>892.8</v>
      </c>
      <c r="H38" s="15">
        <v>920.3</v>
      </c>
      <c r="I38" s="136" t="s">
        <v>109</v>
      </c>
      <c r="J38" s="80" t="s">
        <v>79</v>
      </c>
    </row>
    <row r="39" spans="1:10" ht="48.75" customHeight="1">
      <c r="A39" s="20" t="s">
        <v>25</v>
      </c>
      <c r="B39" s="76" t="s">
        <v>39</v>
      </c>
      <c r="C39" s="5" t="s">
        <v>54</v>
      </c>
      <c r="D39" s="6" t="s">
        <v>8</v>
      </c>
      <c r="E39" s="9">
        <f t="shared" si="1"/>
        <v>17394.8</v>
      </c>
      <c r="F39" s="14">
        <v>5350</v>
      </c>
      <c r="G39" s="87">
        <v>5831.5</v>
      </c>
      <c r="H39" s="12">
        <v>6213.3</v>
      </c>
      <c r="I39" s="136" t="s">
        <v>109</v>
      </c>
      <c r="J39" s="79" t="s">
        <v>80</v>
      </c>
    </row>
    <row r="40" spans="1:10" ht="59.25" customHeight="1">
      <c r="A40" s="19" t="s">
        <v>26</v>
      </c>
      <c r="B40" s="75" t="s">
        <v>107</v>
      </c>
      <c r="C40" s="5" t="s">
        <v>54</v>
      </c>
      <c r="D40" s="6" t="s">
        <v>8</v>
      </c>
      <c r="E40" s="32">
        <f t="shared" si="1"/>
        <v>5089.8</v>
      </c>
      <c r="F40" s="10">
        <v>1614.3</v>
      </c>
      <c r="G40" s="87">
        <v>1727.3</v>
      </c>
      <c r="H40" s="11">
        <v>1748.2</v>
      </c>
      <c r="I40" s="136" t="s">
        <v>109</v>
      </c>
      <c r="J40" s="79" t="s">
        <v>103</v>
      </c>
    </row>
    <row r="41" spans="1:10" ht="69.75" customHeight="1">
      <c r="A41" s="19" t="s">
        <v>33</v>
      </c>
      <c r="B41" s="77" t="s">
        <v>44</v>
      </c>
      <c r="C41" s="5" t="s">
        <v>54</v>
      </c>
      <c r="D41" s="42" t="s">
        <v>8</v>
      </c>
      <c r="E41" s="9">
        <f t="shared" si="1"/>
        <v>808.1</v>
      </c>
      <c r="F41" s="10">
        <v>561</v>
      </c>
      <c r="G41" s="88">
        <v>247.1</v>
      </c>
      <c r="H41" s="12"/>
      <c r="I41" s="136" t="s">
        <v>129</v>
      </c>
      <c r="J41" s="79" t="s">
        <v>128</v>
      </c>
    </row>
    <row r="42" spans="1:10" ht="83.25" customHeight="1">
      <c r="A42" s="19" t="s">
        <v>34</v>
      </c>
      <c r="B42" s="77" t="s">
        <v>101</v>
      </c>
      <c r="C42" s="5" t="s">
        <v>54</v>
      </c>
      <c r="D42" s="42" t="s">
        <v>8</v>
      </c>
      <c r="E42" s="9">
        <f t="shared" si="1"/>
        <v>2687.8</v>
      </c>
      <c r="F42" s="10">
        <v>934.8</v>
      </c>
      <c r="G42" s="88">
        <v>852.7</v>
      </c>
      <c r="H42" s="11">
        <v>900.3</v>
      </c>
      <c r="I42" s="136" t="s">
        <v>109</v>
      </c>
      <c r="J42" s="79" t="s">
        <v>102</v>
      </c>
    </row>
    <row r="43" spans="1:10" ht="102" customHeight="1">
      <c r="A43" s="118" t="s">
        <v>35</v>
      </c>
      <c r="B43" s="75" t="s">
        <v>106</v>
      </c>
      <c r="C43" s="5" t="s">
        <v>54</v>
      </c>
      <c r="D43" s="6" t="s">
        <v>8</v>
      </c>
      <c r="E43" s="13">
        <f t="shared" si="1"/>
        <v>1061.1</v>
      </c>
      <c r="F43" s="10">
        <v>323.7</v>
      </c>
      <c r="G43" s="88">
        <v>352.8</v>
      </c>
      <c r="H43" s="12">
        <v>384.6</v>
      </c>
      <c r="I43" s="136" t="s">
        <v>109</v>
      </c>
      <c r="J43" s="79" t="s">
        <v>83</v>
      </c>
    </row>
    <row r="44" spans="1:10" ht="64.5" customHeight="1">
      <c r="A44" s="19" t="s">
        <v>36</v>
      </c>
      <c r="B44" s="75" t="s">
        <v>40</v>
      </c>
      <c r="C44" s="5" t="s">
        <v>54</v>
      </c>
      <c r="D44" s="6" t="s">
        <v>8</v>
      </c>
      <c r="E44" s="9">
        <f>SUM(F44:H44)</f>
        <v>343.5</v>
      </c>
      <c r="F44" s="10">
        <v>107.9</v>
      </c>
      <c r="G44" s="88">
        <v>117.6</v>
      </c>
      <c r="H44" s="11">
        <v>118</v>
      </c>
      <c r="I44" s="136" t="s">
        <v>109</v>
      </c>
      <c r="J44" s="79" t="s">
        <v>84</v>
      </c>
    </row>
    <row r="45" spans="1:10" ht="69" customHeight="1">
      <c r="A45" s="20" t="s">
        <v>71</v>
      </c>
      <c r="B45" s="75" t="s">
        <v>69</v>
      </c>
      <c r="C45" s="5" t="s">
        <v>54</v>
      </c>
      <c r="D45" s="6" t="s">
        <v>70</v>
      </c>
      <c r="E45" s="9">
        <v>270</v>
      </c>
      <c r="F45" s="10">
        <v>270</v>
      </c>
      <c r="G45" s="88"/>
      <c r="H45" s="12"/>
      <c r="I45" s="136" t="s">
        <v>129</v>
      </c>
      <c r="J45" s="79" t="s">
        <v>74</v>
      </c>
    </row>
    <row r="46" spans="1:10" s="69" customFormat="1" ht="21.75" customHeight="1" thickBot="1">
      <c r="A46" s="64"/>
      <c r="B46" s="49" t="s">
        <v>59</v>
      </c>
      <c r="C46" s="65"/>
      <c r="D46" s="66"/>
      <c r="E46" s="52">
        <f>SUM(E38:E45)</f>
        <v>30271.999999999993</v>
      </c>
      <c r="F46" s="55">
        <f>SUM(F38:F45)</f>
        <v>9965.5</v>
      </c>
      <c r="G46" s="56">
        <f>SUM(G38:G45)</f>
        <v>10021.800000000001</v>
      </c>
      <c r="H46" s="56">
        <f>SUM(H38:H45)</f>
        <v>10284.7</v>
      </c>
      <c r="I46" s="67"/>
      <c r="J46" s="68"/>
    </row>
    <row r="47" spans="1:10" ht="24" customHeight="1">
      <c r="A47" s="169" t="s">
        <v>66</v>
      </c>
      <c r="B47" s="170"/>
      <c r="C47" s="170"/>
      <c r="D47" s="170"/>
      <c r="E47" s="170"/>
      <c r="F47" s="170"/>
      <c r="G47" s="170"/>
      <c r="H47" s="170"/>
      <c r="I47" s="170"/>
      <c r="J47" s="172"/>
    </row>
    <row r="48" spans="1:10" ht="94.5" customHeight="1">
      <c r="A48" s="37" t="s">
        <v>27</v>
      </c>
      <c r="B48" s="77" t="s">
        <v>41</v>
      </c>
      <c r="C48" s="5" t="s">
        <v>54</v>
      </c>
      <c r="D48" s="6" t="s">
        <v>8</v>
      </c>
      <c r="E48" s="9">
        <f>SUM(F48:H48)</f>
        <v>503.9</v>
      </c>
      <c r="F48" s="36">
        <v>160.5</v>
      </c>
      <c r="G48" s="87">
        <v>171.7</v>
      </c>
      <c r="H48" s="11">
        <v>171.7</v>
      </c>
      <c r="I48" s="136" t="s">
        <v>109</v>
      </c>
      <c r="J48" s="79" t="s">
        <v>125</v>
      </c>
    </row>
    <row r="49" spans="1:10" ht="62.25" customHeight="1">
      <c r="A49" s="19" t="s">
        <v>28</v>
      </c>
      <c r="B49" s="75" t="s">
        <v>42</v>
      </c>
      <c r="C49" s="5" t="s">
        <v>54</v>
      </c>
      <c r="D49" s="6" t="s">
        <v>8</v>
      </c>
      <c r="E49" s="9">
        <f>SUM(F49:H49)</f>
        <v>528.9</v>
      </c>
      <c r="F49" s="36">
        <v>160.5</v>
      </c>
      <c r="G49" s="87">
        <v>171.7</v>
      </c>
      <c r="H49" s="11">
        <v>196.7</v>
      </c>
      <c r="I49" s="136" t="s">
        <v>109</v>
      </c>
      <c r="J49" s="79" t="s">
        <v>72</v>
      </c>
    </row>
    <row r="50" spans="1:10" ht="78" customHeight="1">
      <c r="A50" s="19" t="s">
        <v>29</v>
      </c>
      <c r="B50" s="75" t="s">
        <v>77</v>
      </c>
      <c r="C50" s="5" t="s">
        <v>54</v>
      </c>
      <c r="D50" s="6" t="s">
        <v>8</v>
      </c>
      <c r="E50" s="9">
        <f>SUM(F50:H50)</f>
        <v>918.7</v>
      </c>
      <c r="F50" s="36">
        <v>218.5</v>
      </c>
      <c r="G50" s="167">
        <v>450</v>
      </c>
      <c r="H50" s="12">
        <v>250.2</v>
      </c>
      <c r="I50" s="136" t="s">
        <v>109</v>
      </c>
      <c r="J50" s="79" t="s">
        <v>132</v>
      </c>
    </row>
    <row r="51" spans="1:10" s="69" customFormat="1" ht="21" customHeight="1" thickBot="1">
      <c r="A51" s="64"/>
      <c r="B51" s="49" t="s">
        <v>60</v>
      </c>
      <c r="C51" s="65"/>
      <c r="D51" s="66"/>
      <c r="E51" s="52">
        <f>SUM(E48:E50)</f>
        <v>1951.5</v>
      </c>
      <c r="F51" s="55">
        <f>SUM(F48:F50)</f>
        <v>539.5</v>
      </c>
      <c r="G51" s="56">
        <f>SUM(G48:G50)</f>
        <v>793.4</v>
      </c>
      <c r="H51" s="56">
        <f>SUM(H48:H50)</f>
        <v>618.5999999999999</v>
      </c>
      <c r="I51" s="67"/>
      <c r="J51" s="68"/>
    </row>
    <row r="52" spans="1:10" ht="25.5" customHeight="1">
      <c r="A52" s="182" t="s">
        <v>104</v>
      </c>
      <c r="B52" s="171"/>
      <c r="C52" s="171"/>
      <c r="D52" s="171"/>
      <c r="E52" s="171"/>
      <c r="F52" s="171"/>
      <c r="G52" s="171"/>
      <c r="H52" s="171"/>
      <c r="I52" s="171"/>
      <c r="J52" s="183"/>
    </row>
    <row r="53" spans="1:10" ht="25.5" customHeight="1">
      <c r="A53" s="187" t="s">
        <v>30</v>
      </c>
      <c r="B53" s="184" t="s">
        <v>111</v>
      </c>
      <c r="C53" s="119" t="s">
        <v>105</v>
      </c>
      <c r="D53" s="94" t="s">
        <v>9</v>
      </c>
      <c r="E53" s="9">
        <f>SUM(F53:H53)</f>
        <v>28526.2</v>
      </c>
      <c r="F53" s="120">
        <v>8340.8</v>
      </c>
      <c r="G53" s="148">
        <f>SUM(G54:G56)</f>
        <v>19185.4</v>
      </c>
      <c r="H53" s="132">
        <v>1000</v>
      </c>
      <c r="I53" s="193" t="s">
        <v>109</v>
      </c>
      <c r="J53" s="190" t="s">
        <v>126</v>
      </c>
    </row>
    <row r="54" spans="1:10" ht="25.5" customHeight="1">
      <c r="A54" s="188"/>
      <c r="B54" s="185"/>
      <c r="C54" s="124" t="s">
        <v>54</v>
      </c>
      <c r="D54" s="100" t="s">
        <v>9</v>
      </c>
      <c r="E54" s="151">
        <f>SUM(F54:H54)</f>
        <v>15964.5</v>
      </c>
      <c r="F54" s="121">
        <v>8340.8</v>
      </c>
      <c r="G54" s="149">
        <v>6623.7</v>
      </c>
      <c r="H54" s="133">
        <v>1000</v>
      </c>
      <c r="I54" s="194"/>
      <c r="J54" s="191"/>
    </row>
    <row r="55" spans="1:10" ht="43.5" customHeight="1">
      <c r="A55" s="188"/>
      <c r="B55" s="185"/>
      <c r="C55" s="124" t="s">
        <v>130</v>
      </c>
      <c r="D55" s="100" t="s">
        <v>9</v>
      </c>
      <c r="E55" s="151">
        <f>SUM(F55:H55)</f>
        <v>950</v>
      </c>
      <c r="F55" s="121"/>
      <c r="G55" s="149">
        <v>950</v>
      </c>
      <c r="H55" s="133"/>
      <c r="I55" s="194"/>
      <c r="J55" s="191"/>
    </row>
    <row r="56" spans="1:10" ht="25.5" customHeight="1" thickBot="1">
      <c r="A56" s="189"/>
      <c r="B56" s="186"/>
      <c r="C56" s="117" t="s">
        <v>110</v>
      </c>
      <c r="D56" s="137" t="s">
        <v>112</v>
      </c>
      <c r="E56" s="157">
        <v>11611.7</v>
      </c>
      <c r="F56" s="122"/>
      <c r="G56" s="150">
        <v>11611.7</v>
      </c>
      <c r="H56" s="108"/>
      <c r="I56" s="195"/>
      <c r="J56" s="192"/>
    </row>
    <row r="57" spans="1:10" ht="36" customHeight="1">
      <c r="A57" s="109" t="s">
        <v>92</v>
      </c>
      <c r="B57" s="110" t="s">
        <v>93</v>
      </c>
      <c r="C57" s="111"/>
      <c r="D57" s="112"/>
      <c r="E57" s="113"/>
      <c r="F57" s="114"/>
      <c r="G57" s="115"/>
      <c r="H57" s="111"/>
      <c r="I57" s="111"/>
      <c r="J57" s="116"/>
    </row>
    <row r="58" spans="1:10" ht="72.75" customHeight="1">
      <c r="A58" s="27" t="s">
        <v>98</v>
      </c>
      <c r="B58" s="106" t="s">
        <v>99</v>
      </c>
      <c r="C58" s="99" t="s">
        <v>54</v>
      </c>
      <c r="D58" s="100" t="s">
        <v>8</v>
      </c>
      <c r="E58" s="101">
        <f>SUM(F58:H58)</f>
        <v>175.3</v>
      </c>
      <c r="F58" s="102">
        <v>54</v>
      </c>
      <c r="G58" s="103">
        <v>58.3</v>
      </c>
      <c r="H58" s="104">
        <v>63</v>
      </c>
      <c r="I58" s="136" t="s">
        <v>109</v>
      </c>
      <c r="J58" s="105" t="s">
        <v>97</v>
      </c>
    </row>
    <row r="59" spans="1:10" ht="54.75" customHeight="1">
      <c r="A59" s="134" t="s">
        <v>118</v>
      </c>
      <c r="B59" s="107" t="s">
        <v>100</v>
      </c>
      <c r="C59" s="93" t="s">
        <v>54</v>
      </c>
      <c r="D59" s="94" t="s">
        <v>8</v>
      </c>
      <c r="E59" s="96">
        <f>SUM(F59:H59)</f>
        <v>310.4</v>
      </c>
      <c r="F59" s="97">
        <v>82.8</v>
      </c>
      <c r="G59" s="95">
        <v>109.4</v>
      </c>
      <c r="H59" s="98">
        <v>118.2</v>
      </c>
      <c r="I59" s="136" t="s">
        <v>109</v>
      </c>
      <c r="J59" s="83" t="s">
        <v>78</v>
      </c>
    </row>
    <row r="60" spans="1:10" ht="18.75" customHeight="1" thickBot="1">
      <c r="A60" s="64"/>
      <c r="B60" s="49" t="s">
        <v>61</v>
      </c>
      <c r="C60" s="65"/>
      <c r="D60" s="66"/>
      <c r="E60" s="86">
        <f>E59+E58+E53</f>
        <v>29011.9</v>
      </c>
      <c r="F60" s="145">
        <f>F59+F58+F53</f>
        <v>8477.599999999999</v>
      </c>
      <c r="G60" s="146">
        <f>G59+G58+G53</f>
        <v>19353.100000000002</v>
      </c>
      <c r="H60" s="146">
        <f>H59+H58+H53</f>
        <v>1181.2</v>
      </c>
      <c r="I60" s="67"/>
      <c r="J60" s="68"/>
    </row>
    <row r="61" spans="1:10" ht="21.75" customHeight="1" thickBot="1">
      <c r="A61" s="44"/>
      <c r="B61" s="45" t="s">
        <v>7</v>
      </c>
      <c r="C61" s="45"/>
      <c r="D61" s="46"/>
      <c r="E61" s="159">
        <f>E60+E51+E46+E36+E31+E23+E18</f>
        <v>141395.94999999998</v>
      </c>
      <c r="F61" s="141">
        <f>F60+F51+F46+F36+F31+F23+F18</f>
        <v>47458.69999999999</v>
      </c>
      <c r="G61" s="159">
        <f>G59+G58+G53+G50+G49+G48+G44+G43+G42+G41+G40+G39+G38+G35+G34+G33+G30+G29+G28+G27+G26+G25+G21+G15+G14</f>
        <v>54434.15</v>
      </c>
      <c r="H61" s="141">
        <f>H60+H51+H46+H36+H31+H23+H18</f>
        <v>39503.1</v>
      </c>
      <c r="I61" s="180"/>
      <c r="J61" s="181"/>
    </row>
    <row r="62" spans="1:10" ht="18.75" customHeight="1">
      <c r="A62" s="7"/>
      <c r="B62" s="8"/>
      <c r="C62" s="8"/>
      <c r="D62" s="8"/>
      <c r="E62" s="63"/>
      <c r="F62" s="63"/>
      <c r="G62" s="140"/>
      <c r="H62" s="63"/>
      <c r="I62" s="8"/>
      <c r="J62" s="8"/>
    </row>
    <row r="63" spans="1:10" ht="21" customHeight="1">
      <c r="A63" s="8"/>
      <c r="B63" s="8"/>
      <c r="C63" s="8"/>
      <c r="D63" s="8"/>
      <c r="E63" s="8"/>
      <c r="F63" s="63"/>
      <c r="G63" s="63"/>
      <c r="H63" s="8"/>
      <c r="I63" s="8"/>
      <c r="J63" s="8"/>
    </row>
    <row r="64" spans="1:10" ht="23.25" customHeight="1">
      <c r="A64" s="8"/>
      <c r="B64" s="8"/>
      <c r="C64" s="8"/>
      <c r="D64" s="8"/>
      <c r="E64" s="156"/>
      <c r="F64" s="8"/>
      <c r="G64" s="63"/>
      <c r="H64" s="8"/>
      <c r="I64" s="63"/>
      <c r="J64" s="8"/>
    </row>
    <row r="65" ht="18.75" customHeight="1">
      <c r="A65" s="8"/>
    </row>
    <row r="66" ht="21.75" customHeight="1"/>
    <row r="67" ht="23.25" customHeight="1"/>
    <row r="68" ht="20.25" customHeight="1"/>
    <row r="69" ht="20.2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37.5" customHeight="1"/>
    <row r="85" ht="76.5" customHeight="1"/>
    <row r="86" ht="44.25" customHeight="1"/>
    <row r="87" spans="1:10" s="69" customFormat="1" ht="21.75" customHeight="1">
      <c r="A87"/>
      <c r="B87"/>
      <c r="C87"/>
      <c r="D87"/>
      <c r="E87"/>
      <c r="F87"/>
      <c r="G87"/>
      <c r="H87"/>
      <c r="I87"/>
      <c r="J87"/>
    </row>
    <row r="88" ht="25.5" customHeight="1"/>
    <row r="89" ht="33" customHeight="1"/>
    <row r="90" ht="42.75" customHeight="1"/>
    <row r="91" ht="13.5" customHeight="1"/>
    <row r="92" ht="42.75" customHeight="1"/>
    <row r="93" ht="19.5" customHeight="1"/>
  </sheetData>
  <sheetProtection/>
  <mergeCells count="24">
    <mergeCell ref="A24:J24"/>
    <mergeCell ref="A32:J32"/>
    <mergeCell ref="J10:J11"/>
    <mergeCell ref="A19:J19"/>
    <mergeCell ref="C10:C11"/>
    <mergeCell ref="A10:A11"/>
    <mergeCell ref="I61:J61"/>
    <mergeCell ref="A52:J52"/>
    <mergeCell ref="A47:J47"/>
    <mergeCell ref="A37:J37"/>
    <mergeCell ref="B53:B56"/>
    <mergeCell ref="A53:A56"/>
    <mergeCell ref="J53:J56"/>
    <mergeCell ref="I53:I56"/>
    <mergeCell ref="A6:J6"/>
    <mergeCell ref="A7:J7"/>
    <mergeCell ref="A8:J8"/>
    <mergeCell ref="A13:J13"/>
    <mergeCell ref="F10:H10"/>
    <mergeCell ref="E10:E11"/>
    <mergeCell ref="A9:J9"/>
    <mergeCell ref="I10:I11"/>
    <mergeCell ref="D10:D11"/>
    <mergeCell ref="B10:B11"/>
  </mergeCells>
  <printOptions/>
  <pageMargins left="0.23" right="0" top="0.3937007874015748" bottom="0.5905511811023623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2012-11-30T08:58:08Z</cp:lastPrinted>
  <dcterms:created xsi:type="dcterms:W3CDTF">1996-10-08T23:32:33Z</dcterms:created>
  <dcterms:modified xsi:type="dcterms:W3CDTF">2012-12-04T06:30:56Z</dcterms:modified>
  <cp:category/>
  <cp:version/>
  <cp:contentType/>
  <cp:contentStatus/>
</cp:coreProperties>
</file>